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13 weeks" sheetId="2" state="visible" r:id="rId2"/>
    <sheet name="12 months" sheetId="3" state="visible" r:id="rId3"/>
  </sheets>
  <definedNames>
    <definedName name="_xlnm.Print_Titles" localSheetId="1">'13 weeks'!$8:$8</definedName>
    <definedName name="_xlnm.Print_Titles" localSheetId="2">'12 months'!$8:$8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£#,##0;-£#,##0;&quot;–&quot;"/>
    <numFmt numFmtId="165" formatCode="d mmm yyyy"/>
    <numFmt numFmtId="166" formatCode="mmm yyyy"/>
  </numFmts>
  <fonts count="10">
    <font>
      <name val="Calibri"/>
      <family val="2"/>
      <color theme="1"/>
      <sz val="11"/>
      <scheme val="minor"/>
    </font>
    <font>
      <b val="1"/>
      <color rgb="001F3617"/>
      <sz val="18"/>
    </font>
    <font>
      <color rgb="006B5A33"/>
      <sz val="11"/>
    </font>
    <font>
      <b val="1"/>
      <color rgb="001F3617"/>
      <sz val="13"/>
    </font>
    <font>
      <i val="1"/>
      <color rgb="006B5A33"/>
      <sz val="10"/>
    </font>
    <font>
      <b val="1"/>
      <color rgb="001F3617"/>
      <sz val="16"/>
    </font>
    <font>
      <color rgb="006B5A33"/>
      <sz val="10"/>
    </font>
    <font>
      <b val="1"/>
      <color rgb="001F3617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3B6126"/>
      </patternFill>
    </fill>
    <fill>
      <patternFill patternType="solid">
        <fgColor rgb="00EEF2E6"/>
      </patternFill>
    </fill>
  </fills>
  <borders count="2">
    <border>
      <left/>
      <right/>
      <top/>
      <bottom/>
      <diagonal/>
    </border>
    <border>
      <left style="thin">
        <color rgb="00D8D2BE"/>
      </left>
      <right style="thin">
        <color rgb="00D8D2BE"/>
      </right>
      <top style="thin">
        <color rgb="00D8D2BE"/>
      </top>
      <bottom style="thin">
        <color rgb="00D8D2B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2" borderId="1" pivotButton="0" quotePrefix="0" xfId="0"/>
    <xf numFmtId="0" fontId="4" fillId="0" borderId="0" pivotButton="0" quotePrefix="0" xfId="0"/>
    <xf numFmtId="165" fontId="0" fillId="2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7" fillId="4" borderId="1" pivotButton="0" quotePrefix="0" xfId="0"/>
    <xf numFmtId="164" fontId="7" fillId="4" borderId="1" pivotButton="0" quotePrefix="0" xfId="0"/>
    <xf numFmtId="164" fontId="9" fillId="0" borderId="1" pivotButton="0" quotePrefix="0" xfId="0"/>
    <xf numFmtId="165" fontId="9" fillId="0" borderId="1" pivotButton="0" quotePrefix="0" xfId="0"/>
    <xf numFmtId="1" fontId="9" fillId="0" borderId="1" pivotButton="0" quotePrefix="0" xfId="0"/>
    <xf numFmtId="166" fontId="0" fillId="2" borderId="1" pivotButton="0" quotePrefix="0" xfId="0"/>
    <xf numFmtId="166" fontId="0" fillId="0" borderId="1" pivotButton="0" quotePrefix="0" xfId="0"/>
    <xf numFmtId="166" fontId="9" fillId="0" borderId="1" pivotButton="0" quotePrefix="0" xfId="0"/>
  </cellXfs>
  <cellStyles count="1">
    <cellStyle name="Normal" xfId="0" builtinId="0" hidden="0"/>
  </cellStyles>
  <dxfs count="2">
    <dxf>
      <font>
        <b val="1"/>
        <color rgb="008A2F2F"/>
      </font>
      <fill>
        <patternFill patternType="solid">
          <fgColor rgb="00F6D9D5"/>
        </patternFill>
      </fill>
    </dxf>
    <dxf>
      <font>
        <b val="1"/>
        <color rgb="008A2F2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forecast template</t>
        </is>
      </c>
    </row>
    <row r="2">
      <c r="A2" s="2" t="inlineStr">
        <is>
          <t>From CadenceFi. Free to use and adapt.</t>
        </is>
      </c>
    </row>
    <row r="3">
      <c r="A3" s="3" t="inlineStr"/>
    </row>
    <row r="4">
      <c r="A4" s="4" t="inlineStr">
        <is>
          <t>Two forecasts in one workbook</t>
        </is>
      </c>
    </row>
    <row r="5">
      <c r="A5" s="3" t="inlineStr">
        <is>
          <t>"13 weeks" is week by week for the next quarter: the view for spotting a tight week before it arrives.</t>
        </is>
      </c>
    </row>
    <row r="6">
      <c r="A6" s="3" t="inlineStr">
        <is>
          <t>"12 months" is month by month for the year: the view for planning hires, big purchases and tax bills.</t>
        </is>
      </c>
    </row>
    <row r="7">
      <c r="A7" s="3" t="inlineStr"/>
    </row>
    <row r="8">
      <c r="A8" s="4" t="inlineStr">
        <is>
          <t>How to fill it in</t>
        </is>
      </c>
    </row>
    <row r="9">
      <c r="A9" s="3" t="inlineStr">
        <is>
          <t>1. Enter today's bank balance, the first week (or month) and your cash buffer in the yellow cells at the top.</t>
        </is>
      </c>
    </row>
    <row r="10">
      <c r="A10" s="3" t="inlineStr">
        <is>
          <t>2. Put each unpaid sales invoice in the week (or month) you realistically expect the money, not the invoice date.</t>
        </is>
      </c>
    </row>
    <row r="11">
      <c r="A11" s="3" t="inlineStr">
        <is>
          <t>3. Put each bill, payroll run, rent payment, loan repayment and tax bill in the week (or month) it is due.</t>
        </is>
      </c>
    </row>
    <row r="12">
      <c r="A12" s="3" t="inlineStr">
        <is>
          <t>4. Read the Check column and the summary under the table: any period below your buffer shows in red.</t>
        </is>
      </c>
    </row>
    <row r="13">
      <c r="A13" s="3" t="inlineStr">
        <is>
          <t>5. Each week (or month), replace the forecast with what actually happened and roll forward.</t>
        </is>
      </c>
    </row>
    <row r="14">
      <c r="A14" s="3" t="inlineStr"/>
    </row>
    <row r="15">
      <c r="A15" s="4" t="inlineStr">
        <is>
          <t>Tax dates</t>
        </is>
      </c>
    </row>
    <row r="16">
      <c r="A16" s="3" t="inlineStr">
        <is>
          <t>VAT, PAYE and corporation tax are easy to forget. Free tools for the due dates: cadencefi.co.uk/tools</t>
        </is>
      </c>
    </row>
    <row r="17">
      <c r="A17" s="3" t="inlineStr"/>
    </row>
    <row r="18">
      <c r="A18" s="4" t="inlineStr">
        <is>
          <t>Keeping it current</t>
        </is>
      </c>
    </row>
    <row r="19">
      <c r="A19" s="3" t="inlineStr">
        <is>
          <t>Cadence reads your invoices and bills, learns when each customer really pays and keeps this forecast current for you.</t>
        </is>
      </c>
    </row>
    <row r="20">
      <c r="A20" s="3" t="inlineStr">
        <is>
          <t>Try it free for 14 days at cadencefi.co.uk</t>
        </is>
      </c>
    </row>
    <row r="21">
      <c r="A21" s="3" t="inlineStr"/>
    </row>
    <row r="22">
      <c r="A22" s="5" t="inlineStr">
        <is>
          <t>General information only. It is not financial, tax or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7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>
      <c r="A1" s="6" t="inlineStr">
        <is>
          <t>13-week cash flow forecast</t>
        </is>
      </c>
    </row>
    <row r="2">
      <c r="A2" s="7" t="inlineStr">
        <is>
          <t>Week by week. Each closing balance becomes the next week's opening balance.</t>
        </is>
      </c>
    </row>
    <row r="4">
      <c r="A4" s="8" t="inlineStr">
        <is>
          <t>Opening bank balance (today)</t>
        </is>
      </c>
      <c r="C4" s="9" t="n"/>
      <c r="D4" s="10" t="inlineStr">
        <is>
          <t>Yellow cells are for you to fill in. Everything else calculates.</t>
        </is>
      </c>
    </row>
    <row r="5">
      <c r="A5" s="8" t="inlineStr">
        <is>
          <t>First week starts (a Monday)</t>
        </is>
      </c>
      <c r="C5" s="11" t="n"/>
    </row>
    <row r="6">
      <c r="A6" s="8" t="inlineStr">
        <is>
          <t>Cash buffer (the lowest balance you want)</t>
        </is>
      </c>
      <c r="C6" s="9" t="n"/>
    </row>
    <row r="8" ht="46" customHeight="1">
      <c r="A8" s="12" t="inlineStr">
        <is>
          <t>Week</t>
        </is>
      </c>
      <c r="B8" s="12" t="inlineStr">
        <is>
          <t>Week starting</t>
        </is>
      </c>
      <c r="C8" s="12" t="inlineStr">
        <is>
          <t>Opening balance</t>
        </is>
      </c>
      <c r="D8" s="12" t="inlineStr">
        <is>
          <t>Invoices paid by clients</t>
        </is>
      </c>
      <c r="E8" s="12" t="inlineStr">
        <is>
          <t>Other money in</t>
        </is>
      </c>
      <c r="F8" s="12" t="inlineStr">
        <is>
          <t>Payroll (net pay)</t>
        </is>
      </c>
      <c r="G8" s="12" t="inlineStr">
        <is>
          <t>Suppliers and bills</t>
        </is>
      </c>
      <c r="H8" s="12" t="inlineStr">
        <is>
          <t>Rent and overheads</t>
        </is>
      </c>
      <c r="I8" s="12" t="inlineStr">
        <is>
          <t>VAT, PAYE and corporation tax</t>
        </is>
      </c>
      <c r="J8" s="12" t="inlineStr">
        <is>
          <t>Loan repayments and other money out</t>
        </is>
      </c>
      <c r="K8" s="12" t="inlineStr">
        <is>
          <t>Total in</t>
        </is>
      </c>
      <c r="L8" s="12" t="inlineStr">
        <is>
          <t>Total out</t>
        </is>
      </c>
      <c r="M8" s="12" t="inlineStr">
        <is>
          <t>Net movement</t>
        </is>
      </c>
      <c r="N8" s="12" t="inlineStr">
        <is>
          <t>Closing balance</t>
        </is>
      </c>
      <c r="O8" s="12" t="inlineStr">
        <is>
          <t>Headroom over buffer</t>
        </is>
      </c>
      <c r="P8" s="12" t="inlineStr">
        <is>
          <t>Check</t>
        </is>
      </c>
    </row>
    <row r="9">
      <c r="A9" s="13" t="n">
        <v>1</v>
      </c>
      <c r="B9" s="14">
        <f>$C$5</f>
        <v/>
      </c>
      <c r="C9" s="15">
        <f>$C$4</f>
        <v/>
      </c>
      <c r="D9" s="9" t="n"/>
      <c r="E9" s="9" t="n"/>
      <c r="F9" s="9" t="n"/>
      <c r="G9" s="9" t="n"/>
      <c r="H9" s="9" t="n"/>
      <c r="I9" s="9" t="n"/>
      <c r="J9" s="9" t="n"/>
      <c r="K9" s="15">
        <f>D9+E9</f>
        <v/>
      </c>
      <c r="L9" s="15">
        <f>F9+G9+H9+I9+J9</f>
        <v/>
      </c>
      <c r="M9" s="15">
        <f>K9-L9</f>
        <v/>
      </c>
      <c r="N9" s="15">
        <f>C9+M9</f>
        <v/>
      </c>
      <c r="O9" s="15">
        <f>N9-$C$6</f>
        <v/>
      </c>
      <c r="P9" s="16">
        <f>IF(O9&lt;0,"Below buffer","")</f>
        <v/>
      </c>
    </row>
    <row r="10">
      <c r="A10" s="13" t="n">
        <v>2</v>
      </c>
      <c r="B10" s="14">
        <f>B9+7</f>
        <v/>
      </c>
      <c r="C10" s="15">
        <f>N9</f>
        <v/>
      </c>
      <c r="D10" s="9" t="n"/>
      <c r="E10" s="9" t="n"/>
      <c r="F10" s="9" t="n"/>
      <c r="G10" s="9" t="n"/>
      <c r="H10" s="9" t="n"/>
      <c r="I10" s="9" t="n"/>
      <c r="J10" s="9" t="n"/>
      <c r="K10" s="15">
        <f>D10+E10</f>
        <v/>
      </c>
      <c r="L10" s="15">
        <f>F10+G10+H10+I10+J10</f>
        <v/>
      </c>
      <c r="M10" s="15">
        <f>K10-L10</f>
        <v/>
      </c>
      <c r="N10" s="15">
        <f>C10+M10</f>
        <v/>
      </c>
      <c r="O10" s="15">
        <f>N10-$C$6</f>
        <v/>
      </c>
      <c r="P10" s="16">
        <f>IF(O10&lt;0,"Below buffer","")</f>
        <v/>
      </c>
    </row>
    <row r="11">
      <c r="A11" s="13" t="n">
        <v>3</v>
      </c>
      <c r="B11" s="14">
        <f>B10+7</f>
        <v/>
      </c>
      <c r="C11" s="15">
        <f>N10</f>
        <v/>
      </c>
      <c r="D11" s="9" t="n"/>
      <c r="E11" s="9" t="n"/>
      <c r="F11" s="9" t="n"/>
      <c r="G11" s="9" t="n"/>
      <c r="H11" s="9" t="n"/>
      <c r="I11" s="9" t="n"/>
      <c r="J11" s="9" t="n"/>
      <c r="K11" s="15">
        <f>D11+E11</f>
        <v/>
      </c>
      <c r="L11" s="15">
        <f>F11+G11+H11+I11+J11</f>
        <v/>
      </c>
      <c r="M11" s="15">
        <f>K11-L11</f>
        <v/>
      </c>
      <c r="N11" s="15">
        <f>C11+M11</f>
        <v/>
      </c>
      <c r="O11" s="15">
        <f>N11-$C$6</f>
        <v/>
      </c>
      <c r="P11" s="16">
        <f>IF(O11&lt;0,"Below buffer","")</f>
        <v/>
      </c>
    </row>
    <row r="12">
      <c r="A12" s="13" t="n">
        <v>4</v>
      </c>
      <c r="B12" s="14">
        <f>B11+7</f>
        <v/>
      </c>
      <c r="C12" s="15">
        <f>N11</f>
        <v/>
      </c>
      <c r="D12" s="9" t="n"/>
      <c r="E12" s="9" t="n"/>
      <c r="F12" s="9" t="n"/>
      <c r="G12" s="9" t="n"/>
      <c r="H12" s="9" t="n"/>
      <c r="I12" s="9" t="n"/>
      <c r="J12" s="9" t="n"/>
      <c r="K12" s="15">
        <f>D12+E12</f>
        <v/>
      </c>
      <c r="L12" s="15">
        <f>F12+G12+H12+I12+J12</f>
        <v/>
      </c>
      <c r="M12" s="15">
        <f>K12-L12</f>
        <v/>
      </c>
      <c r="N12" s="15">
        <f>C12+M12</f>
        <v/>
      </c>
      <c r="O12" s="15">
        <f>N12-$C$6</f>
        <v/>
      </c>
      <c r="P12" s="16">
        <f>IF(O12&lt;0,"Below buffer","")</f>
        <v/>
      </c>
    </row>
    <row r="13">
      <c r="A13" s="13" t="n">
        <v>5</v>
      </c>
      <c r="B13" s="14">
        <f>B12+7</f>
        <v/>
      </c>
      <c r="C13" s="15">
        <f>N12</f>
        <v/>
      </c>
      <c r="D13" s="9" t="n"/>
      <c r="E13" s="9" t="n"/>
      <c r="F13" s="9" t="n"/>
      <c r="G13" s="9" t="n"/>
      <c r="H13" s="9" t="n"/>
      <c r="I13" s="9" t="n"/>
      <c r="J13" s="9" t="n"/>
      <c r="K13" s="15">
        <f>D13+E13</f>
        <v/>
      </c>
      <c r="L13" s="15">
        <f>F13+G13+H13+I13+J13</f>
        <v/>
      </c>
      <c r="M13" s="15">
        <f>K13-L13</f>
        <v/>
      </c>
      <c r="N13" s="15">
        <f>C13+M13</f>
        <v/>
      </c>
      <c r="O13" s="15">
        <f>N13-$C$6</f>
        <v/>
      </c>
      <c r="P13" s="16">
        <f>IF(O13&lt;0,"Below buffer","")</f>
        <v/>
      </c>
    </row>
    <row r="14">
      <c r="A14" s="13" t="n">
        <v>6</v>
      </c>
      <c r="B14" s="14">
        <f>B13+7</f>
        <v/>
      </c>
      <c r="C14" s="15">
        <f>N13</f>
        <v/>
      </c>
      <c r="D14" s="9" t="n"/>
      <c r="E14" s="9" t="n"/>
      <c r="F14" s="9" t="n"/>
      <c r="G14" s="9" t="n"/>
      <c r="H14" s="9" t="n"/>
      <c r="I14" s="9" t="n"/>
      <c r="J14" s="9" t="n"/>
      <c r="K14" s="15">
        <f>D14+E14</f>
        <v/>
      </c>
      <c r="L14" s="15">
        <f>F14+G14+H14+I14+J14</f>
        <v/>
      </c>
      <c r="M14" s="15">
        <f>K14-L14</f>
        <v/>
      </c>
      <c r="N14" s="15">
        <f>C14+M14</f>
        <v/>
      </c>
      <c r="O14" s="15">
        <f>N14-$C$6</f>
        <v/>
      </c>
      <c r="P14" s="16">
        <f>IF(O14&lt;0,"Below buffer","")</f>
        <v/>
      </c>
    </row>
    <row r="15">
      <c r="A15" s="13" t="n">
        <v>7</v>
      </c>
      <c r="B15" s="14">
        <f>B14+7</f>
        <v/>
      </c>
      <c r="C15" s="15">
        <f>N14</f>
        <v/>
      </c>
      <c r="D15" s="9" t="n"/>
      <c r="E15" s="9" t="n"/>
      <c r="F15" s="9" t="n"/>
      <c r="G15" s="9" t="n"/>
      <c r="H15" s="9" t="n"/>
      <c r="I15" s="9" t="n"/>
      <c r="J15" s="9" t="n"/>
      <c r="K15" s="15">
        <f>D15+E15</f>
        <v/>
      </c>
      <c r="L15" s="15">
        <f>F15+G15+H15+I15+J15</f>
        <v/>
      </c>
      <c r="M15" s="15">
        <f>K15-L15</f>
        <v/>
      </c>
      <c r="N15" s="15">
        <f>C15+M15</f>
        <v/>
      </c>
      <c r="O15" s="15">
        <f>N15-$C$6</f>
        <v/>
      </c>
      <c r="P15" s="16">
        <f>IF(O15&lt;0,"Below buffer","")</f>
        <v/>
      </c>
    </row>
    <row r="16">
      <c r="A16" s="13" t="n">
        <v>8</v>
      </c>
      <c r="B16" s="14">
        <f>B15+7</f>
        <v/>
      </c>
      <c r="C16" s="15">
        <f>N15</f>
        <v/>
      </c>
      <c r="D16" s="9" t="n"/>
      <c r="E16" s="9" t="n"/>
      <c r="F16" s="9" t="n"/>
      <c r="G16" s="9" t="n"/>
      <c r="H16" s="9" t="n"/>
      <c r="I16" s="9" t="n"/>
      <c r="J16" s="9" t="n"/>
      <c r="K16" s="15">
        <f>D16+E16</f>
        <v/>
      </c>
      <c r="L16" s="15">
        <f>F16+G16+H16+I16+J16</f>
        <v/>
      </c>
      <c r="M16" s="15">
        <f>K16-L16</f>
        <v/>
      </c>
      <c r="N16" s="15">
        <f>C16+M16</f>
        <v/>
      </c>
      <c r="O16" s="15">
        <f>N16-$C$6</f>
        <v/>
      </c>
      <c r="P16" s="16">
        <f>IF(O16&lt;0,"Below buffer","")</f>
        <v/>
      </c>
    </row>
    <row r="17">
      <c r="A17" s="13" t="n">
        <v>9</v>
      </c>
      <c r="B17" s="14">
        <f>B16+7</f>
        <v/>
      </c>
      <c r="C17" s="15">
        <f>N16</f>
        <v/>
      </c>
      <c r="D17" s="9" t="n"/>
      <c r="E17" s="9" t="n"/>
      <c r="F17" s="9" t="n"/>
      <c r="G17" s="9" t="n"/>
      <c r="H17" s="9" t="n"/>
      <c r="I17" s="9" t="n"/>
      <c r="J17" s="9" t="n"/>
      <c r="K17" s="15">
        <f>D17+E17</f>
        <v/>
      </c>
      <c r="L17" s="15">
        <f>F17+G17+H17+I17+J17</f>
        <v/>
      </c>
      <c r="M17" s="15">
        <f>K17-L17</f>
        <v/>
      </c>
      <c r="N17" s="15">
        <f>C17+M17</f>
        <v/>
      </c>
      <c r="O17" s="15">
        <f>N17-$C$6</f>
        <v/>
      </c>
      <c r="P17" s="16">
        <f>IF(O17&lt;0,"Below buffer","")</f>
        <v/>
      </c>
    </row>
    <row r="18">
      <c r="A18" s="13" t="n">
        <v>10</v>
      </c>
      <c r="B18" s="14">
        <f>B17+7</f>
        <v/>
      </c>
      <c r="C18" s="15">
        <f>N17</f>
        <v/>
      </c>
      <c r="D18" s="9" t="n"/>
      <c r="E18" s="9" t="n"/>
      <c r="F18" s="9" t="n"/>
      <c r="G18" s="9" t="n"/>
      <c r="H18" s="9" t="n"/>
      <c r="I18" s="9" t="n"/>
      <c r="J18" s="9" t="n"/>
      <c r="K18" s="15">
        <f>D18+E18</f>
        <v/>
      </c>
      <c r="L18" s="15">
        <f>F18+G18+H18+I18+J18</f>
        <v/>
      </c>
      <c r="M18" s="15">
        <f>K18-L18</f>
        <v/>
      </c>
      <c r="N18" s="15">
        <f>C18+M18</f>
        <v/>
      </c>
      <c r="O18" s="15">
        <f>N18-$C$6</f>
        <v/>
      </c>
      <c r="P18" s="16">
        <f>IF(O18&lt;0,"Below buffer","")</f>
        <v/>
      </c>
    </row>
    <row r="19">
      <c r="A19" s="13" t="n">
        <v>11</v>
      </c>
      <c r="B19" s="14">
        <f>B18+7</f>
        <v/>
      </c>
      <c r="C19" s="15">
        <f>N18</f>
        <v/>
      </c>
      <c r="D19" s="9" t="n"/>
      <c r="E19" s="9" t="n"/>
      <c r="F19" s="9" t="n"/>
      <c r="G19" s="9" t="n"/>
      <c r="H19" s="9" t="n"/>
      <c r="I19" s="9" t="n"/>
      <c r="J19" s="9" t="n"/>
      <c r="K19" s="15">
        <f>D19+E19</f>
        <v/>
      </c>
      <c r="L19" s="15">
        <f>F19+G19+H19+I19+J19</f>
        <v/>
      </c>
      <c r="M19" s="15">
        <f>K19-L19</f>
        <v/>
      </c>
      <c r="N19" s="15">
        <f>C19+M19</f>
        <v/>
      </c>
      <c r="O19" s="15">
        <f>N19-$C$6</f>
        <v/>
      </c>
      <c r="P19" s="16">
        <f>IF(O19&lt;0,"Below buffer","")</f>
        <v/>
      </c>
    </row>
    <row r="20">
      <c r="A20" s="13" t="n">
        <v>12</v>
      </c>
      <c r="B20" s="14">
        <f>B19+7</f>
        <v/>
      </c>
      <c r="C20" s="15">
        <f>N19</f>
        <v/>
      </c>
      <c r="D20" s="9" t="n"/>
      <c r="E20" s="9" t="n"/>
      <c r="F20" s="9" t="n"/>
      <c r="G20" s="9" t="n"/>
      <c r="H20" s="9" t="n"/>
      <c r="I20" s="9" t="n"/>
      <c r="J20" s="9" t="n"/>
      <c r="K20" s="15">
        <f>D20+E20</f>
        <v/>
      </c>
      <c r="L20" s="15">
        <f>F20+G20+H20+I20+J20</f>
        <v/>
      </c>
      <c r="M20" s="15">
        <f>K20-L20</f>
        <v/>
      </c>
      <c r="N20" s="15">
        <f>C20+M20</f>
        <v/>
      </c>
      <c r="O20" s="15">
        <f>N20-$C$6</f>
        <v/>
      </c>
      <c r="P20" s="16">
        <f>IF(O20&lt;0,"Below buffer","")</f>
        <v/>
      </c>
    </row>
    <row r="21">
      <c r="A21" s="13" t="n">
        <v>13</v>
      </c>
      <c r="B21" s="14">
        <f>B20+7</f>
        <v/>
      </c>
      <c r="C21" s="15">
        <f>N20</f>
        <v/>
      </c>
      <c r="D21" s="9" t="n"/>
      <c r="E21" s="9" t="n"/>
      <c r="F21" s="9" t="n"/>
      <c r="G21" s="9" t="n"/>
      <c r="H21" s="9" t="n"/>
      <c r="I21" s="9" t="n"/>
      <c r="J21" s="9" t="n"/>
      <c r="K21" s="15">
        <f>D21+E21</f>
        <v/>
      </c>
      <c r="L21" s="15">
        <f>F21+G21+H21+I21+J21</f>
        <v/>
      </c>
      <c r="M21" s="15">
        <f>K21-L21</f>
        <v/>
      </c>
      <c r="N21" s="15">
        <f>C21+M21</f>
        <v/>
      </c>
      <c r="O21" s="15">
        <f>N21-$C$6</f>
        <v/>
      </c>
      <c r="P21" s="16">
        <f>IF(O21&lt;0,"Below buffer","")</f>
        <v/>
      </c>
    </row>
    <row r="22">
      <c r="A22" s="17" t="inlineStr">
        <is>
          <t>Total</t>
        </is>
      </c>
      <c r="B22" s="17" t="n"/>
      <c r="C22" s="17" t="n"/>
      <c r="D22" s="18">
        <f>SUM(D9:D21)</f>
        <v/>
      </c>
      <c r="E22" s="18">
        <f>SUM(E9:E21)</f>
        <v/>
      </c>
      <c r="F22" s="18">
        <f>SUM(F9:F21)</f>
        <v/>
      </c>
      <c r="G22" s="18">
        <f>SUM(G9:G21)</f>
        <v/>
      </c>
      <c r="H22" s="18">
        <f>SUM(H9:H21)</f>
        <v/>
      </c>
      <c r="I22" s="18">
        <f>SUM(I9:I21)</f>
        <v/>
      </c>
      <c r="J22" s="18">
        <f>SUM(J9:J21)</f>
        <v/>
      </c>
      <c r="K22" s="18">
        <f>SUM(K9:K21)</f>
        <v/>
      </c>
      <c r="L22" s="18">
        <f>SUM(L9:L21)</f>
        <v/>
      </c>
      <c r="M22" s="18">
        <f>SUM(M9:M21)</f>
        <v/>
      </c>
      <c r="N22" s="18">
        <f>N21</f>
        <v/>
      </c>
      <c r="O22" s="17" t="n"/>
      <c r="P22" s="17" t="n"/>
    </row>
    <row r="24">
      <c r="A24" s="8" t="inlineStr">
        <is>
          <t>Lowest closing balance</t>
        </is>
      </c>
      <c r="C24" s="19">
        <f>MIN(N9:N21)</f>
        <v/>
      </c>
    </row>
    <row r="25">
      <c r="A25" s="8" t="inlineStr">
        <is>
          <t>Week it happens</t>
        </is>
      </c>
      <c r="C25" s="20">
        <f>INDEX(B9:B21,MATCH(MIN(N9:N21),N9:N21,0))</f>
        <v/>
      </c>
    </row>
    <row r="26">
      <c r="A26" s="8" t="inlineStr">
        <is>
          <t>Weeks below your buffer</t>
        </is>
      </c>
      <c r="C26" s="21">
        <f>COUNTIF(O9:O21,"&lt;0")</f>
        <v/>
      </c>
    </row>
    <row r="27">
      <c r="A27" s="8" t="inlineStr">
        <is>
          <t>Closing balance at the end</t>
        </is>
      </c>
      <c r="C27" s="19">
        <f>N21</f>
        <v/>
      </c>
    </row>
  </sheetData>
  <mergeCells count="8">
    <mergeCell ref="A4:B4"/>
    <mergeCell ref="A26:B26"/>
    <mergeCell ref="A24:B24"/>
    <mergeCell ref="A25:B25"/>
    <mergeCell ref="A22:C22"/>
    <mergeCell ref="A5:B5"/>
    <mergeCell ref="A27:B27"/>
    <mergeCell ref="A6:B6"/>
  </mergeCells>
  <conditionalFormatting sqref="O9:O21">
    <cfRule type="cellIs" priority="1" operator="lessThan" dxfId="0">
      <formula>0</formula>
    </cfRule>
  </conditionalFormatting>
  <conditionalFormatting sqref="P9:P21">
    <cfRule type="cellIs" priority="2" operator="equal" dxfId="1">
      <formula>"Below buffer"</formula>
    </cfRule>
  </conditionalFormatting>
  <dataValidations count="1">
    <dataValidation sqref="C4 C6 D9:J21" showDropDown="0" showInputMessage="0" showErrorMessage="0" allowBlank="1" errorTitle="Amount" error="Enter an amount in pounds, without the £ sign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6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>
      <c r="A1" s="6" t="inlineStr">
        <is>
          <t>12-month cash flow forecast</t>
        </is>
      </c>
    </row>
    <row r="2">
      <c r="A2" s="7" t="inlineStr">
        <is>
          <t>Month by month. Each closing balance becomes the next month's opening balance.</t>
        </is>
      </c>
    </row>
    <row r="4">
      <c r="A4" s="8" t="inlineStr">
        <is>
          <t>Opening bank balance (today)</t>
        </is>
      </c>
      <c r="C4" s="9" t="n"/>
      <c r="D4" s="10" t="inlineStr">
        <is>
          <t>Yellow cells are for you to fill in. Everything else calculates.</t>
        </is>
      </c>
    </row>
    <row r="5">
      <c r="A5" s="8" t="inlineStr">
        <is>
          <t>First month (the 1st of the month)</t>
        </is>
      </c>
      <c r="C5" s="22" t="n"/>
    </row>
    <row r="6">
      <c r="A6" s="8" t="inlineStr">
        <is>
          <t>Cash buffer (the lowest balance you want)</t>
        </is>
      </c>
      <c r="C6" s="9" t="n"/>
    </row>
    <row r="8" ht="46" customHeight="1">
      <c r="A8" s="12" t="inlineStr">
        <is>
          <t>Month</t>
        </is>
      </c>
      <c r="B8" s="12" t="inlineStr">
        <is>
          <t>Month starting</t>
        </is>
      </c>
      <c r="C8" s="12" t="inlineStr">
        <is>
          <t>Opening balance</t>
        </is>
      </c>
      <c r="D8" s="12" t="inlineStr">
        <is>
          <t>Invoices paid by clients</t>
        </is>
      </c>
      <c r="E8" s="12" t="inlineStr">
        <is>
          <t>Other money in</t>
        </is>
      </c>
      <c r="F8" s="12" t="inlineStr">
        <is>
          <t>Payroll (net pay)</t>
        </is>
      </c>
      <c r="G8" s="12" t="inlineStr">
        <is>
          <t>Suppliers and bills</t>
        </is>
      </c>
      <c r="H8" s="12" t="inlineStr">
        <is>
          <t>Rent and overheads</t>
        </is>
      </c>
      <c r="I8" s="12" t="inlineStr">
        <is>
          <t>VAT, PAYE and corporation tax</t>
        </is>
      </c>
      <c r="J8" s="12" t="inlineStr">
        <is>
          <t>Loan repayments and other money out</t>
        </is>
      </c>
      <c r="K8" s="12" t="inlineStr">
        <is>
          <t>Total in</t>
        </is>
      </c>
      <c r="L8" s="12" t="inlineStr">
        <is>
          <t>Total out</t>
        </is>
      </c>
      <c r="M8" s="12" t="inlineStr">
        <is>
          <t>Net movement</t>
        </is>
      </c>
      <c r="N8" s="12" t="inlineStr">
        <is>
          <t>Closing balance</t>
        </is>
      </c>
      <c r="O8" s="12" t="inlineStr">
        <is>
          <t>Headroom over buffer</t>
        </is>
      </c>
      <c r="P8" s="12" t="inlineStr">
        <is>
          <t>Check</t>
        </is>
      </c>
    </row>
    <row r="9">
      <c r="A9" s="13" t="n">
        <v>1</v>
      </c>
      <c r="B9" s="23">
        <f>$C$5</f>
        <v/>
      </c>
      <c r="C9" s="15">
        <f>$C$4</f>
        <v/>
      </c>
      <c r="D9" s="9" t="n"/>
      <c r="E9" s="9" t="n"/>
      <c r="F9" s="9" t="n"/>
      <c r="G9" s="9" t="n"/>
      <c r="H9" s="9" t="n"/>
      <c r="I9" s="9" t="n"/>
      <c r="J9" s="9" t="n"/>
      <c r="K9" s="15">
        <f>D9+E9</f>
        <v/>
      </c>
      <c r="L9" s="15">
        <f>F9+G9+H9+I9+J9</f>
        <v/>
      </c>
      <c r="M9" s="15">
        <f>K9-L9</f>
        <v/>
      </c>
      <c r="N9" s="15">
        <f>C9+M9</f>
        <v/>
      </c>
      <c r="O9" s="15">
        <f>N9-$C$6</f>
        <v/>
      </c>
      <c r="P9" s="16">
        <f>IF(O9&lt;0,"Below buffer","")</f>
        <v/>
      </c>
    </row>
    <row r="10">
      <c r="A10" s="13" t="n">
        <v>2</v>
      </c>
      <c r="B10" s="23">
        <f>EDATE(B9,1)</f>
        <v/>
      </c>
      <c r="C10" s="15">
        <f>N9</f>
        <v/>
      </c>
      <c r="D10" s="9" t="n"/>
      <c r="E10" s="9" t="n"/>
      <c r="F10" s="9" t="n"/>
      <c r="G10" s="9" t="n"/>
      <c r="H10" s="9" t="n"/>
      <c r="I10" s="9" t="n"/>
      <c r="J10" s="9" t="n"/>
      <c r="K10" s="15">
        <f>D10+E10</f>
        <v/>
      </c>
      <c r="L10" s="15">
        <f>F10+G10+H10+I10+J10</f>
        <v/>
      </c>
      <c r="M10" s="15">
        <f>K10-L10</f>
        <v/>
      </c>
      <c r="N10" s="15">
        <f>C10+M10</f>
        <v/>
      </c>
      <c r="O10" s="15">
        <f>N10-$C$6</f>
        <v/>
      </c>
      <c r="P10" s="16">
        <f>IF(O10&lt;0,"Below buffer","")</f>
        <v/>
      </c>
    </row>
    <row r="11">
      <c r="A11" s="13" t="n">
        <v>3</v>
      </c>
      <c r="B11" s="23">
        <f>EDATE(B10,1)</f>
        <v/>
      </c>
      <c r="C11" s="15">
        <f>N10</f>
        <v/>
      </c>
      <c r="D11" s="9" t="n"/>
      <c r="E11" s="9" t="n"/>
      <c r="F11" s="9" t="n"/>
      <c r="G11" s="9" t="n"/>
      <c r="H11" s="9" t="n"/>
      <c r="I11" s="9" t="n"/>
      <c r="J11" s="9" t="n"/>
      <c r="K11" s="15">
        <f>D11+E11</f>
        <v/>
      </c>
      <c r="L11" s="15">
        <f>F11+G11+H11+I11+J11</f>
        <v/>
      </c>
      <c r="M11" s="15">
        <f>K11-L11</f>
        <v/>
      </c>
      <c r="N11" s="15">
        <f>C11+M11</f>
        <v/>
      </c>
      <c r="O11" s="15">
        <f>N11-$C$6</f>
        <v/>
      </c>
      <c r="P11" s="16">
        <f>IF(O11&lt;0,"Below buffer","")</f>
        <v/>
      </c>
    </row>
    <row r="12">
      <c r="A12" s="13" t="n">
        <v>4</v>
      </c>
      <c r="B12" s="23">
        <f>EDATE(B11,1)</f>
        <v/>
      </c>
      <c r="C12" s="15">
        <f>N11</f>
        <v/>
      </c>
      <c r="D12" s="9" t="n"/>
      <c r="E12" s="9" t="n"/>
      <c r="F12" s="9" t="n"/>
      <c r="G12" s="9" t="n"/>
      <c r="H12" s="9" t="n"/>
      <c r="I12" s="9" t="n"/>
      <c r="J12" s="9" t="n"/>
      <c r="K12" s="15">
        <f>D12+E12</f>
        <v/>
      </c>
      <c r="L12" s="15">
        <f>F12+G12+H12+I12+J12</f>
        <v/>
      </c>
      <c r="M12" s="15">
        <f>K12-L12</f>
        <v/>
      </c>
      <c r="N12" s="15">
        <f>C12+M12</f>
        <v/>
      </c>
      <c r="O12" s="15">
        <f>N12-$C$6</f>
        <v/>
      </c>
      <c r="P12" s="16">
        <f>IF(O12&lt;0,"Below buffer","")</f>
        <v/>
      </c>
    </row>
    <row r="13">
      <c r="A13" s="13" t="n">
        <v>5</v>
      </c>
      <c r="B13" s="23">
        <f>EDATE(B12,1)</f>
        <v/>
      </c>
      <c r="C13" s="15">
        <f>N12</f>
        <v/>
      </c>
      <c r="D13" s="9" t="n"/>
      <c r="E13" s="9" t="n"/>
      <c r="F13" s="9" t="n"/>
      <c r="G13" s="9" t="n"/>
      <c r="H13" s="9" t="n"/>
      <c r="I13" s="9" t="n"/>
      <c r="J13" s="9" t="n"/>
      <c r="K13" s="15">
        <f>D13+E13</f>
        <v/>
      </c>
      <c r="L13" s="15">
        <f>F13+G13+H13+I13+J13</f>
        <v/>
      </c>
      <c r="M13" s="15">
        <f>K13-L13</f>
        <v/>
      </c>
      <c r="N13" s="15">
        <f>C13+M13</f>
        <v/>
      </c>
      <c r="O13" s="15">
        <f>N13-$C$6</f>
        <v/>
      </c>
      <c r="P13" s="16">
        <f>IF(O13&lt;0,"Below buffer","")</f>
        <v/>
      </c>
    </row>
    <row r="14">
      <c r="A14" s="13" t="n">
        <v>6</v>
      </c>
      <c r="B14" s="23">
        <f>EDATE(B13,1)</f>
        <v/>
      </c>
      <c r="C14" s="15">
        <f>N13</f>
        <v/>
      </c>
      <c r="D14" s="9" t="n"/>
      <c r="E14" s="9" t="n"/>
      <c r="F14" s="9" t="n"/>
      <c r="G14" s="9" t="n"/>
      <c r="H14" s="9" t="n"/>
      <c r="I14" s="9" t="n"/>
      <c r="J14" s="9" t="n"/>
      <c r="K14" s="15">
        <f>D14+E14</f>
        <v/>
      </c>
      <c r="L14" s="15">
        <f>F14+G14+H14+I14+J14</f>
        <v/>
      </c>
      <c r="M14" s="15">
        <f>K14-L14</f>
        <v/>
      </c>
      <c r="N14" s="15">
        <f>C14+M14</f>
        <v/>
      </c>
      <c r="O14" s="15">
        <f>N14-$C$6</f>
        <v/>
      </c>
      <c r="P14" s="16">
        <f>IF(O14&lt;0,"Below buffer","")</f>
        <v/>
      </c>
    </row>
    <row r="15">
      <c r="A15" s="13" t="n">
        <v>7</v>
      </c>
      <c r="B15" s="23">
        <f>EDATE(B14,1)</f>
        <v/>
      </c>
      <c r="C15" s="15">
        <f>N14</f>
        <v/>
      </c>
      <c r="D15" s="9" t="n"/>
      <c r="E15" s="9" t="n"/>
      <c r="F15" s="9" t="n"/>
      <c r="G15" s="9" t="n"/>
      <c r="H15" s="9" t="n"/>
      <c r="I15" s="9" t="n"/>
      <c r="J15" s="9" t="n"/>
      <c r="K15" s="15">
        <f>D15+E15</f>
        <v/>
      </c>
      <c r="L15" s="15">
        <f>F15+G15+H15+I15+J15</f>
        <v/>
      </c>
      <c r="M15" s="15">
        <f>K15-L15</f>
        <v/>
      </c>
      <c r="N15" s="15">
        <f>C15+M15</f>
        <v/>
      </c>
      <c r="O15" s="15">
        <f>N15-$C$6</f>
        <v/>
      </c>
      <c r="P15" s="16">
        <f>IF(O15&lt;0,"Below buffer","")</f>
        <v/>
      </c>
    </row>
    <row r="16">
      <c r="A16" s="13" t="n">
        <v>8</v>
      </c>
      <c r="B16" s="23">
        <f>EDATE(B15,1)</f>
        <v/>
      </c>
      <c r="C16" s="15">
        <f>N15</f>
        <v/>
      </c>
      <c r="D16" s="9" t="n"/>
      <c r="E16" s="9" t="n"/>
      <c r="F16" s="9" t="n"/>
      <c r="G16" s="9" t="n"/>
      <c r="H16" s="9" t="n"/>
      <c r="I16" s="9" t="n"/>
      <c r="J16" s="9" t="n"/>
      <c r="K16" s="15">
        <f>D16+E16</f>
        <v/>
      </c>
      <c r="L16" s="15">
        <f>F16+G16+H16+I16+J16</f>
        <v/>
      </c>
      <c r="M16" s="15">
        <f>K16-L16</f>
        <v/>
      </c>
      <c r="N16" s="15">
        <f>C16+M16</f>
        <v/>
      </c>
      <c r="O16" s="15">
        <f>N16-$C$6</f>
        <v/>
      </c>
      <c r="P16" s="16">
        <f>IF(O16&lt;0,"Below buffer","")</f>
        <v/>
      </c>
    </row>
    <row r="17">
      <c r="A17" s="13" t="n">
        <v>9</v>
      </c>
      <c r="B17" s="23">
        <f>EDATE(B16,1)</f>
        <v/>
      </c>
      <c r="C17" s="15">
        <f>N16</f>
        <v/>
      </c>
      <c r="D17" s="9" t="n"/>
      <c r="E17" s="9" t="n"/>
      <c r="F17" s="9" t="n"/>
      <c r="G17" s="9" t="n"/>
      <c r="H17" s="9" t="n"/>
      <c r="I17" s="9" t="n"/>
      <c r="J17" s="9" t="n"/>
      <c r="K17" s="15">
        <f>D17+E17</f>
        <v/>
      </c>
      <c r="L17" s="15">
        <f>F17+G17+H17+I17+J17</f>
        <v/>
      </c>
      <c r="M17" s="15">
        <f>K17-L17</f>
        <v/>
      </c>
      <c r="N17" s="15">
        <f>C17+M17</f>
        <v/>
      </c>
      <c r="O17" s="15">
        <f>N17-$C$6</f>
        <v/>
      </c>
      <c r="P17" s="16">
        <f>IF(O17&lt;0,"Below buffer","")</f>
        <v/>
      </c>
    </row>
    <row r="18">
      <c r="A18" s="13" t="n">
        <v>10</v>
      </c>
      <c r="B18" s="23">
        <f>EDATE(B17,1)</f>
        <v/>
      </c>
      <c r="C18" s="15">
        <f>N17</f>
        <v/>
      </c>
      <c r="D18" s="9" t="n"/>
      <c r="E18" s="9" t="n"/>
      <c r="F18" s="9" t="n"/>
      <c r="G18" s="9" t="n"/>
      <c r="H18" s="9" t="n"/>
      <c r="I18" s="9" t="n"/>
      <c r="J18" s="9" t="n"/>
      <c r="K18" s="15">
        <f>D18+E18</f>
        <v/>
      </c>
      <c r="L18" s="15">
        <f>F18+G18+H18+I18+J18</f>
        <v/>
      </c>
      <c r="M18" s="15">
        <f>K18-L18</f>
        <v/>
      </c>
      <c r="N18" s="15">
        <f>C18+M18</f>
        <v/>
      </c>
      <c r="O18" s="15">
        <f>N18-$C$6</f>
        <v/>
      </c>
      <c r="P18" s="16">
        <f>IF(O18&lt;0,"Below buffer","")</f>
        <v/>
      </c>
    </row>
    <row r="19">
      <c r="A19" s="13" t="n">
        <v>11</v>
      </c>
      <c r="B19" s="23">
        <f>EDATE(B18,1)</f>
        <v/>
      </c>
      <c r="C19" s="15">
        <f>N18</f>
        <v/>
      </c>
      <c r="D19" s="9" t="n"/>
      <c r="E19" s="9" t="n"/>
      <c r="F19" s="9" t="n"/>
      <c r="G19" s="9" t="n"/>
      <c r="H19" s="9" t="n"/>
      <c r="I19" s="9" t="n"/>
      <c r="J19" s="9" t="n"/>
      <c r="K19" s="15">
        <f>D19+E19</f>
        <v/>
      </c>
      <c r="L19" s="15">
        <f>F19+G19+H19+I19+J19</f>
        <v/>
      </c>
      <c r="M19" s="15">
        <f>K19-L19</f>
        <v/>
      </c>
      <c r="N19" s="15">
        <f>C19+M19</f>
        <v/>
      </c>
      <c r="O19" s="15">
        <f>N19-$C$6</f>
        <v/>
      </c>
      <c r="P19" s="16">
        <f>IF(O19&lt;0,"Below buffer","")</f>
        <v/>
      </c>
    </row>
    <row r="20">
      <c r="A20" s="13" t="n">
        <v>12</v>
      </c>
      <c r="B20" s="23">
        <f>EDATE(B19,1)</f>
        <v/>
      </c>
      <c r="C20" s="15">
        <f>N19</f>
        <v/>
      </c>
      <c r="D20" s="9" t="n"/>
      <c r="E20" s="9" t="n"/>
      <c r="F20" s="9" t="n"/>
      <c r="G20" s="9" t="n"/>
      <c r="H20" s="9" t="n"/>
      <c r="I20" s="9" t="n"/>
      <c r="J20" s="9" t="n"/>
      <c r="K20" s="15">
        <f>D20+E20</f>
        <v/>
      </c>
      <c r="L20" s="15">
        <f>F20+G20+H20+I20+J20</f>
        <v/>
      </c>
      <c r="M20" s="15">
        <f>K20-L20</f>
        <v/>
      </c>
      <c r="N20" s="15">
        <f>C20+M20</f>
        <v/>
      </c>
      <c r="O20" s="15">
        <f>N20-$C$6</f>
        <v/>
      </c>
      <c r="P20" s="16">
        <f>IF(O20&lt;0,"Below buffer","")</f>
        <v/>
      </c>
    </row>
    <row r="21">
      <c r="A21" s="17" t="inlineStr">
        <is>
          <t>Total</t>
        </is>
      </c>
      <c r="B21" s="17" t="n"/>
      <c r="C21" s="17" t="n"/>
      <c r="D21" s="18">
        <f>SUM(D9:D20)</f>
        <v/>
      </c>
      <c r="E21" s="18">
        <f>SUM(E9:E20)</f>
        <v/>
      </c>
      <c r="F21" s="18">
        <f>SUM(F9:F20)</f>
        <v/>
      </c>
      <c r="G21" s="18">
        <f>SUM(G9:G20)</f>
        <v/>
      </c>
      <c r="H21" s="18">
        <f>SUM(H9:H20)</f>
        <v/>
      </c>
      <c r="I21" s="18">
        <f>SUM(I9:I20)</f>
        <v/>
      </c>
      <c r="J21" s="18">
        <f>SUM(J9:J20)</f>
        <v/>
      </c>
      <c r="K21" s="18">
        <f>SUM(K9:K20)</f>
        <v/>
      </c>
      <c r="L21" s="18">
        <f>SUM(L9:L20)</f>
        <v/>
      </c>
      <c r="M21" s="18">
        <f>SUM(M9:M20)</f>
        <v/>
      </c>
      <c r="N21" s="18">
        <f>N20</f>
        <v/>
      </c>
      <c r="O21" s="17" t="n"/>
      <c r="P21" s="17" t="n"/>
    </row>
    <row r="23">
      <c r="A23" s="8" t="inlineStr">
        <is>
          <t>Lowest closing balance</t>
        </is>
      </c>
      <c r="C23" s="19">
        <f>MIN(N9:N20)</f>
        <v/>
      </c>
    </row>
    <row r="24">
      <c r="A24" s="8" t="inlineStr">
        <is>
          <t>Month it happens</t>
        </is>
      </c>
      <c r="C24" s="24">
        <f>INDEX(B9:B20,MATCH(MIN(N9:N20),N9:N20,0))</f>
        <v/>
      </c>
    </row>
    <row r="25">
      <c r="A25" s="8" t="inlineStr">
        <is>
          <t>Months below your buffer</t>
        </is>
      </c>
      <c r="C25" s="21">
        <f>COUNTIF(O9:O20,"&lt;0")</f>
        <v/>
      </c>
    </row>
    <row r="26">
      <c r="A26" s="8" t="inlineStr">
        <is>
          <t>Closing balance at the end</t>
        </is>
      </c>
      <c r="C26" s="19">
        <f>N20</f>
        <v/>
      </c>
    </row>
  </sheetData>
  <mergeCells count="8">
    <mergeCell ref="A4:B4"/>
    <mergeCell ref="A26:B26"/>
    <mergeCell ref="A24:B24"/>
    <mergeCell ref="A25:B25"/>
    <mergeCell ref="A5:B5"/>
    <mergeCell ref="A21:C21"/>
    <mergeCell ref="A23:B23"/>
    <mergeCell ref="A6:B6"/>
  </mergeCells>
  <conditionalFormatting sqref="O9:O20">
    <cfRule type="cellIs" priority="1" operator="lessThan" dxfId="0">
      <formula>0</formula>
    </cfRule>
  </conditionalFormatting>
  <conditionalFormatting sqref="P9:P20">
    <cfRule type="cellIs" priority="2" operator="equal" dxfId="1">
      <formula>"Below buffer"</formula>
    </cfRule>
  </conditionalFormatting>
  <dataValidations count="1">
    <dataValidation sqref="C4 C6 D9:J20" showDropDown="0" showInputMessage="0" showErrorMessage="0" allowBlank="1" errorTitle="Amount" error="Enter an amount in pounds, without the £ sign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CadenceFi</dc:creator>
  <dc:title>Cash flow forecast template</dc:title>
  <dcterms:created xsi:type="dcterms:W3CDTF">2026-10-07T08:09:42Z</dcterms:created>
  <dcterms:modified xsi:type="dcterms:W3CDTF">2026-10-07T08:09:42Z</dcterms:modified>
</cp:coreProperties>
</file>